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明细表" sheetId="1" r:id="rId1"/>
    <sheet name="奖励表明细表" sheetId="2" r:id="rId2"/>
  </sheets>
  <definedNames>
    <definedName name="_xlnm.Print_Area" localSheetId="0">明细表!$A$1:$N$10</definedName>
  </definedNames>
  <calcPr calcId="144525"/>
</workbook>
</file>

<file path=xl/sharedStrings.xml><?xml version="1.0" encoding="utf-8"?>
<sst xmlns="http://schemas.openxmlformats.org/spreadsheetml/2006/main" count="34" uniqueCount="33">
  <si>
    <t>科技成果转化项目经费分配表</t>
  </si>
  <si>
    <t>无形资产编号</t>
  </si>
  <si>
    <t>CGZH0001</t>
  </si>
  <si>
    <t>项目编号</t>
  </si>
  <si>
    <t>项目名称：</t>
  </si>
  <si>
    <t>二级单位</t>
  </si>
  <si>
    <t>第一
完成人</t>
  </si>
  <si>
    <t>项目类型</t>
  </si>
  <si>
    <t>到款金额（元）</t>
  </si>
  <si>
    <t>增值税税率</t>
  </si>
  <si>
    <t>附加税（元）</t>
  </si>
  <si>
    <t>税后金额</t>
  </si>
  <si>
    <t>科技成果转化管理与服务团队奖励（3%）</t>
  </si>
  <si>
    <t>成果转化后续研究专项（14%）</t>
  </si>
  <si>
    <t>50%免税部分（元）</t>
  </si>
  <si>
    <t>50%计税部分（元）</t>
  </si>
  <si>
    <t>成果转让</t>
  </si>
  <si>
    <t>制表：</t>
  </si>
  <si>
    <t>审核：</t>
  </si>
  <si>
    <t>项目负责人：</t>
  </si>
  <si>
    <t>日期：</t>
  </si>
  <si>
    <t>经办人：</t>
  </si>
  <si>
    <t>1.奖励发放由成果第一完成人根据参与人员的实际贡献内部协商决定后，提出具体的分配。                                                                                       
2.按财税[2018]58号文件执行，其中奖励50%免税，可直接发放。  
3.学校所获转化收益30%为管理费，所在学院（科研平台）所获转化收益30%为科技成果转化管理与服务团队奖励，其余部分用于资助该成果的后续研究。                                                                               
4.此表一式两份，一份留存科技处，一份交计财处办理上账和奖励发放手续。                                                                           
5.此表以“成果许可”的转化类型到账10万元经费示例。
6.提供成果相关证件复印件（如专利证书、软件著作权等复印件）。</t>
  </si>
  <si>
    <t>科技成果转化项目奖励（50%免税部分）发放明细表</t>
  </si>
  <si>
    <t>项目名称</t>
  </si>
  <si>
    <t>序号</t>
  </si>
  <si>
    <t>姓名</t>
  </si>
  <si>
    <t>工资号</t>
  </si>
  <si>
    <t>实发金额（元）</t>
  </si>
  <si>
    <t>备注</t>
  </si>
  <si>
    <t>第一完成人签名：</t>
  </si>
  <si>
    <t>其他完成人签名：</t>
  </si>
  <si>
    <t>科技处审核：</t>
  </si>
</sst>
</file>

<file path=xl/styles.xml><?xml version="1.0" encoding="utf-8"?>
<styleSheet xmlns="http://schemas.openxmlformats.org/spreadsheetml/2006/main">
  <numFmts count="7">
    <numFmt numFmtId="42" formatCode="_ &quot;￥&quot;* #,##0_ ;_ &quot;￥&quot;* \-#,##0_ ;_ &quot;￥&quot;* &quot;-&quot;_ ;_ @_ "/>
    <numFmt numFmtId="41" formatCode="_ * #,##0_ ;_ * \-#,##0_ ;_ * &quot;-&quot;_ ;_ @_ "/>
    <numFmt numFmtId="44" formatCode="_ &quot;￥&quot;* #,##0.00_ ;_ &quot;￥&quot;* \-#,##0.00_ ;_ &quot;￥&quot;* &quot;-&quot;??_ ;_ @_ "/>
    <numFmt numFmtId="176" formatCode="0.00_);[Red]\(0.00\)"/>
    <numFmt numFmtId="43" formatCode="_ * #,##0.00_ ;_ * \-#,##0.00_ ;_ * &quot;-&quot;??_ ;_ @_ "/>
    <numFmt numFmtId="177" formatCode="0_ "/>
    <numFmt numFmtId="178" formatCode="0.00_ "/>
  </numFmts>
  <fonts count="29">
    <font>
      <sz val="11"/>
      <color theme="1"/>
      <name val="宋体"/>
      <charset val="134"/>
      <scheme val="minor"/>
    </font>
    <font>
      <sz val="22"/>
      <color theme="1"/>
      <name val="宋体"/>
      <charset val="134"/>
      <scheme val="minor"/>
    </font>
    <font>
      <b/>
      <sz val="14"/>
      <color theme="1"/>
      <name val="宋体"/>
      <charset val="134"/>
      <scheme val="minor"/>
    </font>
    <font>
      <sz val="14"/>
      <color theme="1"/>
      <name val="宋体"/>
      <charset val="134"/>
      <scheme val="minor"/>
    </font>
    <font>
      <b/>
      <sz val="20"/>
      <color theme="1"/>
      <name val="宋体"/>
      <charset val="134"/>
      <scheme val="minor"/>
    </font>
    <font>
      <sz val="12"/>
      <color theme="1"/>
      <name val="宋体"/>
      <charset val="134"/>
      <scheme val="minor"/>
    </font>
    <font>
      <b/>
      <sz val="12"/>
      <color rgb="FFFF0000"/>
      <name val="宋体"/>
      <charset val="134"/>
      <scheme val="minor"/>
    </font>
    <font>
      <b/>
      <sz val="12"/>
      <color theme="1"/>
      <name val="宋体"/>
      <charset val="134"/>
      <scheme val="minor"/>
    </font>
    <font>
      <b/>
      <sz val="11"/>
      <color theme="1"/>
      <name val="宋体"/>
      <charset val="134"/>
      <scheme val="minor"/>
    </font>
    <font>
      <b/>
      <sz val="11"/>
      <color theme="1"/>
      <name val="楷体"/>
      <charset val="134"/>
    </font>
    <font>
      <sz val="11"/>
      <color rgb="FF006100"/>
      <name val="宋体"/>
      <charset val="0"/>
      <scheme val="minor"/>
    </font>
    <font>
      <sz val="11"/>
      <color theme="0"/>
      <name val="宋体"/>
      <charset val="0"/>
      <scheme val="minor"/>
    </font>
    <font>
      <b/>
      <sz val="13"/>
      <color theme="3"/>
      <name val="宋体"/>
      <charset val="134"/>
      <scheme val="minor"/>
    </font>
    <font>
      <sz val="11"/>
      <color theme="1"/>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8"/>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7"/>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s>
  <borders count="23">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7"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11" fillId="1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4" borderId="18" applyNumberFormat="0" applyFont="0" applyAlignment="0" applyProtection="0">
      <alignment vertical="center"/>
    </xf>
    <xf numFmtId="0" fontId="11" fillId="6"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15" applyNumberFormat="0" applyFill="0" applyAlignment="0" applyProtection="0">
      <alignment vertical="center"/>
    </xf>
    <xf numFmtId="0" fontId="12" fillId="0" borderId="15" applyNumberFormat="0" applyFill="0" applyAlignment="0" applyProtection="0">
      <alignment vertical="center"/>
    </xf>
    <xf numFmtId="0" fontId="11" fillId="3" borderId="0" applyNumberFormat="0" applyBorder="0" applyAlignment="0" applyProtection="0">
      <alignment vertical="center"/>
    </xf>
    <xf numFmtId="0" fontId="22" fillId="0" borderId="21" applyNumberFormat="0" applyFill="0" applyAlignment="0" applyProtection="0">
      <alignment vertical="center"/>
    </xf>
    <xf numFmtId="0" fontId="11" fillId="22" borderId="0" applyNumberFormat="0" applyBorder="0" applyAlignment="0" applyProtection="0">
      <alignment vertical="center"/>
    </xf>
    <xf numFmtId="0" fontId="28" fillId="11" borderId="22" applyNumberFormat="0" applyAlignment="0" applyProtection="0">
      <alignment vertical="center"/>
    </xf>
    <xf numFmtId="0" fontId="18" fillId="11" borderId="16" applyNumberFormat="0" applyAlignment="0" applyProtection="0">
      <alignment vertical="center"/>
    </xf>
    <xf numFmtId="0" fontId="21" fillId="19" borderId="19" applyNumberFormat="0" applyAlignment="0" applyProtection="0">
      <alignment vertical="center"/>
    </xf>
    <xf numFmtId="0" fontId="13" fillId="26" borderId="0" applyNumberFormat="0" applyBorder="0" applyAlignment="0" applyProtection="0">
      <alignment vertical="center"/>
    </xf>
    <xf numFmtId="0" fontId="11" fillId="24" borderId="0" applyNumberFormat="0" applyBorder="0" applyAlignment="0" applyProtection="0">
      <alignment vertical="center"/>
    </xf>
    <xf numFmtId="0" fontId="15" fillId="0" borderId="17" applyNumberFormat="0" applyFill="0" applyAlignment="0" applyProtection="0">
      <alignment vertical="center"/>
    </xf>
    <xf numFmtId="0" fontId="26" fillId="0" borderId="20" applyNumberFormat="0" applyFill="0" applyAlignment="0" applyProtection="0">
      <alignment vertical="center"/>
    </xf>
    <xf numFmtId="0" fontId="10" fillId="2" borderId="0" applyNumberFormat="0" applyBorder="0" applyAlignment="0" applyProtection="0">
      <alignment vertical="center"/>
    </xf>
    <xf numFmtId="0" fontId="17" fillId="10" borderId="0" applyNumberFormat="0" applyBorder="0" applyAlignment="0" applyProtection="0">
      <alignment vertical="center"/>
    </xf>
    <xf numFmtId="0" fontId="13" fillId="28" borderId="0" applyNumberFormat="0" applyBorder="0" applyAlignment="0" applyProtection="0">
      <alignment vertical="center"/>
    </xf>
    <xf numFmtId="0" fontId="11" fillId="18" borderId="0" applyNumberFormat="0" applyBorder="0" applyAlignment="0" applyProtection="0">
      <alignment vertical="center"/>
    </xf>
    <xf numFmtId="0" fontId="13" fillId="23" borderId="0" applyNumberFormat="0" applyBorder="0" applyAlignment="0" applyProtection="0">
      <alignment vertical="center"/>
    </xf>
    <xf numFmtId="0" fontId="13" fillId="29" borderId="0" applyNumberFormat="0" applyBorder="0" applyAlignment="0" applyProtection="0">
      <alignment vertical="center"/>
    </xf>
    <xf numFmtId="0" fontId="13" fillId="9" borderId="0" applyNumberFormat="0" applyBorder="0" applyAlignment="0" applyProtection="0">
      <alignment vertical="center"/>
    </xf>
    <xf numFmtId="0" fontId="13" fillId="17" borderId="0" applyNumberFormat="0" applyBorder="0" applyAlignment="0" applyProtection="0">
      <alignment vertical="center"/>
    </xf>
    <xf numFmtId="0" fontId="11" fillId="20" borderId="0" applyNumberFormat="0" applyBorder="0" applyAlignment="0" applyProtection="0">
      <alignment vertical="center"/>
    </xf>
    <xf numFmtId="0" fontId="11" fillId="25" borderId="0" applyNumberFormat="0" applyBorder="0" applyAlignment="0" applyProtection="0">
      <alignment vertical="center"/>
    </xf>
    <xf numFmtId="0" fontId="13" fillId="16" borderId="0" applyNumberFormat="0" applyBorder="0" applyAlignment="0" applyProtection="0">
      <alignment vertical="center"/>
    </xf>
    <xf numFmtId="0" fontId="13" fillId="31" borderId="0" applyNumberFormat="0" applyBorder="0" applyAlignment="0" applyProtection="0">
      <alignment vertical="center"/>
    </xf>
    <xf numFmtId="0" fontId="11" fillId="13" borderId="0" applyNumberFormat="0" applyBorder="0" applyAlignment="0" applyProtection="0">
      <alignment vertical="center"/>
    </xf>
    <xf numFmtId="0" fontId="13" fillId="21" borderId="0" applyNumberFormat="0" applyBorder="0" applyAlignment="0" applyProtection="0">
      <alignment vertical="center"/>
    </xf>
    <xf numFmtId="0" fontId="11" fillId="15" borderId="0" applyNumberFormat="0" applyBorder="0" applyAlignment="0" applyProtection="0">
      <alignment vertical="center"/>
    </xf>
    <xf numFmtId="0" fontId="11" fillId="30" borderId="0" applyNumberFormat="0" applyBorder="0" applyAlignment="0" applyProtection="0">
      <alignment vertical="center"/>
    </xf>
    <xf numFmtId="0" fontId="13" fillId="32" borderId="0" applyNumberFormat="0" applyBorder="0" applyAlignment="0" applyProtection="0">
      <alignment vertical="center"/>
    </xf>
    <xf numFmtId="0" fontId="11" fillId="27" borderId="0" applyNumberFormat="0" applyBorder="0" applyAlignment="0" applyProtection="0">
      <alignment vertical="center"/>
    </xf>
  </cellStyleXfs>
  <cellXfs count="60">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0" xfId="0"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5" xfId="0" applyFont="1" applyBorder="1">
      <alignment vertical="center"/>
    </xf>
    <xf numFmtId="0" fontId="3" fillId="0" borderId="5" xfId="0" applyFont="1" applyBorder="1" applyAlignme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0" fillId="0" borderId="0" xfId="0" applyAlignment="1">
      <alignment horizontal="center" vertical="center"/>
    </xf>
    <xf numFmtId="176" fontId="0" fillId="0" borderId="0" xfId="0" applyNumberFormat="1" applyAlignment="1">
      <alignment horizontal="center" vertical="center"/>
    </xf>
    <xf numFmtId="0" fontId="4" fillId="0" borderId="0" xfId="0" applyFont="1" applyAlignment="1">
      <alignment horizontal="center" vertical="center"/>
    </xf>
    <xf numFmtId="0" fontId="5" fillId="0" borderId="5" xfId="0" applyFont="1" applyBorder="1" applyAlignment="1">
      <alignment horizontal="center" vertical="center" wrapText="1"/>
    </xf>
    <xf numFmtId="0" fontId="6" fillId="0" borderId="5"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177" fontId="0" fillId="0" borderId="5" xfId="0" applyNumberFormat="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178" fontId="8" fillId="0" borderId="5" xfId="0" applyNumberFormat="1" applyFont="1" applyBorder="1" applyAlignment="1" applyProtection="1">
      <alignment horizontal="center" vertical="center" wrapText="1"/>
      <protection locked="0"/>
    </xf>
    <xf numFmtId="9" fontId="0" fillId="0" borderId="5" xfId="0" applyNumberFormat="1" applyBorder="1" applyAlignment="1" applyProtection="1">
      <alignment horizontal="center" vertical="center" wrapText="1"/>
      <protection locked="0"/>
    </xf>
    <xf numFmtId="178" fontId="0" fillId="0" borderId="6" xfId="0" applyNumberFormat="1" applyBorder="1" applyAlignment="1">
      <alignment horizontal="center" vertical="center" wrapText="1"/>
    </xf>
    <xf numFmtId="178" fontId="0" fillId="0" borderId="8" xfId="0" applyNumberFormat="1" applyBorder="1" applyAlignment="1">
      <alignment horizontal="center" vertical="center" wrapText="1"/>
    </xf>
    <xf numFmtId="178" fontId="0" fillId="0" borderId="5" xfId="0" applyNumberFormat="1" applyBorder="1" applyAlignment="1">
      <alignment horizontal="center" vertical="center" wrapText="1"/>
    </xf>
    <xf numFmtId="0" fontId="0" fillId="0" borderId="0" xfId="0" applyAlignment="1">
      <alignment horizontal="left" vertical="center"/>
    </xf>
    <xf numFmtId="0" fontId="9" fillId="0" borderId="0" xfId="0" applyFont="1" applyAlignment="1" applyProtection="1">
      <alignment vertical="center"/>
    </xf>
    <xf numFmtId="0" fontId="0" fillId="0" borderId="0" xfId="0" applyAlignment="1" applyProtection="1">
      <alignment horizontal="center" vertical="center" wrapText="1"/>
    </xf>
    <xf numFmtId="0" fontId="0" fillId="0" borderId="0" xfId="0" applyAlignment="1" applyProtection="1">
      <alignment horizontal="center" vertical="center"/>
      <protection locked="0"/>
    </xf>
    <xf numFmtId="0" fontId="0" fillId="0" borderId="0" xfId="0" applyAlignment="1" applyProtection="1">
      <alignment vertical="center"/>
    </xf>
    <xf numFmtId="0" fontId="0" fillId="0" borderId="0" xfId="0" applyAlignment="1" applyProtection="1">
      <alignment vertical="center"/>
      <protection locked="0"/>
    </xf>
    <xf numFmtId="0" fontId="0" fillId="0" borderId="0" xfId="0" applyFont="1" applyAlignment="1">
      <alignment horizontal="left" vertical="center" wrapText="1"/>
    </xf>
    <xf numFmtId="0" fontId="0" fillId="0" borderId="0" xfId="0" applyAlignment="1">
      <alignment horizontal="left" vertical="center" wrapText="1"/>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176" fontId="5" fillId="0" borderId="5" xfId="0" applyNumberFormat="1" applyFont="1" applyBorder="1" applyAlignment="1">
      <alignment horizontal="center" vertical="center" wrapText="1"/>
    </xf>
    <xf numFmtId="176" fontId="5" fillId="0" borderId="7" xfId="0" applyNumberFormat="1" applyFont="1" applyBorder="1" applyAlignment="1">
      <alignment horizontal="center" vertical="center" wrapText="1"/>
    </xf>
    <xf numFmtId="176" fontId="5" fillId="0" borderId="8" xfId="0" applyNumberFormat="1" applyFont="1" applyBorder="1" applyAlignment="1">
      <alignment horizontal="center" vertical="center" wrapText="1"/>
    </xf>
    <xf numFmtId="0" fontId="0" fillId="0" borderId="0" xfId="0"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176" fontId="5" fillId="0" borderId="13" xfId="0" applyNumberFormat="1" applyFont="1" applyBorder="1" applyAlignment="1">
      <alignment horizontal="center" vertical="center" wrapText="1"/>
    </xf>
    <xf numFmtId="176" fontId="5" fillId="0" borderId="14" xfId="0" applyNumberFormat="1" applyFont="1" applyBorder="1" applyAlignment="1">
      <alignment horizontal="center" vertical="center" wrapText="1"/>
    </xf>
    <xf numFmtId="178" fontId="0" fillId="0" borderId="7" xfId="0" applyNumberFormat="1" applyBorder="1" applyAlignment="1">
      <alignment horizontal="center" vertical="center" wrapText="1"/>
    </xf>
    <xf numFmtId="176" fontId="0" fillId="0" borderId="5" xfId="0" applyNumberFormat="1" applyBorder="1" applyAlignment="1">
      <alignment horizontal="center" vertical="center" wrapText="1"/>
    </xf>
    <xf numFmtId="0" fontId="0" fillId="0" borderId="0" xfId="0" applyAlignment="1" applyProtection="1">
      <alignment horizontal="right" vertical="center"/>
    </xf>
    <xf numFmtId="176" fontId="0" fillId="0" borderId="0" xfId="0" applyNumberFormat="1" applyAlignment="1" applyProtection="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8"/>
  <sheetViews>
    <sheetView tabSelected="1" view="pageBreakPreview" zoomScaleNormal="100" workbookViewId="0">
      <selection activeCell="L17" sqref="L17"/>
    </sheetView>
  </sheetViews>
  <sheetFormatPr defaultColWidth="9" defaultRowHeight="13.5" outlineLevelRow="7"/>
  <cols>
    <col min="1" max="1" width="9.375" customWidth="1"/>
    <col min="2" max="2" width="9.5" customWidth="1"/>
    <col min="3" max="3" width="13" style="16" customWidth="1"/>
    <col min="4" max="4" width="8.25" style="16" customWidth="1"/>
    <col min="5" max="6" width="11.625" style="16" customWidth="1"/>
    <col min="7" max="7" width="0.375" style="16" customWidth="1"/>
    <col min="8" max="8" width="15.25" style="16" customWidth="1"/>
    <col min="9" max="9" width="9.375" style="16" customWidth="1"/>
    <col min="10" max="10" width="4.875" style="16" customWidth="1"/>
    <col min="11" max="11" width="9.375" style="16" hidden="1" customWidth="1"/>
    <col min="12" max="12" width="12.25" style="17" customWidth="1"/>
    <col min="13" max="13" width="11.875" style="17" customWidth="1"/>
    <col min="14" max="14" width="13.375" style="17" customWidth="1"/>
    <col min="15" max="15" width="10.5" customWidth="1"/>
  </cols>
  <sheetData>
    <row r="1" ht="47.25" customHeight="1" spans="1:14">
      <c r="A1" s="18" t="s">
        <v>0</v>
      </c>
      <c r="B1" s="18"/>
      <c r="C1" s="18"/>
      <c r="D1" s="18"/>
      <c r="E1" s="18"/>
      <c r="F1" s="18"/>
      <c r="G1" s="18"/>
      <c r="H1" s="18"/>
      <c r="I1" s="18"/>
      <c r="J1" s="18"/>
      <c r="K1" s="18"/>
      <c r="L1" s="18"/>
      <c r="M1" s="18"/>
      <c r="N1" s="18"/>
    </row>
    <row r="2" s="16" customFormat="1" ht="50.1" customHeight="1" spans="1:15">
      <c r="A2" s="19" t="s">
        <v>1</v>
      </c>
      <c r="B2" s="20" t="s">
        <v>2</v>
      </c>
      <c r="C2" s="21"/>
      <c r="D2" s="22" t="s">
        <v>3</v>
      </c>
      <c r="E2" s="23"/>
      <c r="F2" s="24"/>
      <c r="G2" s="25"/>
      <c r="H2" s="19" t="s">
        <v>4</v>
      </c>
      <c r="I2" s="46"/>
      <c r="J2" s="47"/>
      <c r="K2" s="47"/>
      <c r="L2" s="48" t="s">
        <v>5</v>
      </c>
      <c r="M2" s="49"/>
      <c r="N2" s="50"/>
      <c r="O2" s="51"/>
    </row>
    <row r="3" ht="50.1" customHeight="1" spans="1:14">
      <c r="A3" s="19" t="s">
        <v>6</v>
      </c>
      <c r="B3" s="19" t="s">
        <v>7</v>
      </c>
      <c r="C3" s="19" t="s">
        <v>8</v>
      </c>
      <c r="D3" s="19" t="s">
        <v>9</v>
      </c>
      <c r="E3" s="19" t="s">
        <v>10</v>
      </c>
      <c r="F3" s="26" t="s">
        <v>11</v>
      </c>
      <c r="G3" s="27"/>
      <c r="H3" s="28" t="str">
        <f>"完成人奖励（元）"&amp;IF(OR(B5="成果转让",B5="成果许可"),"（80%）",IF(B5="合作转化","（比例待定）",IF(B5="作价入股","（比例待定）",IF(B5="自筹创办企业","（比例待定）",))))</f>
        <v>完成人奖励（元）（80%）</v>
      </c>
      <c r="I3" s="52"/>
      <c r="J3" s="52"/>
      <c r="K3" s="53"/>
      <c r="L3" s="54" t="str">
        <f>"学校管理费（元）"&amp;IF(OR(B5="成果转让",B5="成果许可"),"（3%）",)</f>
        <v>学校管理费（元）（3%）</v>
      </c>
      <c r="M3" s="54" t="s">
        <v>12</v>
      </c>
      <c r="N3" s="54" t="s">
        <v>13</v>
      </c>
    </row>
    <row r="4" ht="50.1" customHeight="1" spans="1:14">
      <c r="A4" s="19"/>
      <c r="B4" s="19"/>
      <c r="C4" s="19"/>
      <c r="D4" s="19"/>
      <c r="E4" s="19"/>
      <c r="F4" s="29"/>
      <c r="G4" s="30"/>
      <c r="H4" s="19" t="s">
        <v>14</v>
      </c>
      <c r="I4" s="28" t="s">
        <v>15</v>
      </c>
      <c r="J4" s="52"/>
      <c r="K4" s="53"/>
      <c r="L4" s="55"/>
      <c r="M4" s="55"/>
      <c r="N4" s="55"/>
    </row>
    <row r="5" ht="44.25" customHeight="1" spans="1:14">
      <c r="A5" s="31"/>
      <c r="B5" s="32" t="s">
        <v>16</v>
      </c>
      <c r="C5" s="33">
        <v>100000</v>
      </c>
      <c r="D5" s="34">
        <v>0.03</v>
      </c>
      <c r="E5" s="33">
        <f>C5*0.03*0.12</f>
        <v>360</v>
      </c>
      <c r="F5" s="35">
        <f>C5-C5*0.03-E5</f>
        <v>96640</v>
      </c>
      <c r="G5" s="36"/>
      <c r="H5" s="37">
        <f>F5*0.4</f>
        <v>38656</v>
      </c>
      <c r="I5" s="35">
        <f>F5*0.4</f>
        <v>38656</v>
      </c>
      <c r="J5" s="56"/>
      <c r="K5" s="36"/>
      <c r="L5" s="57">
        <f>F5*0.03</f>
        <v>2899.2</v>
      </c>
      <c r="M5" s="57">
        <f>L5</f>
        <v>2899.2</v>
      </c>
      <c r="N5" s="57">
        <f>F5*0.14</f>
        <v>13529.6</v>
      </c>
    </row>
    <row r="7" ht="35.1" customHeight="1" spans="1:14">
      <c r="A7" s="38" t="s">
        <v>17</v>
      </c>
      <c r="B7" s="39"/>
      <c r="C7" s="40" t="s">
        <v>18</v>
      </c>
      <c r="D7" s="41"/>
      <c r="E7" s="41"/>
      <c r="F7" s="41"/>
      <c r="G7" s="42" t="s">
        <v>19</v>
      </c>
      <c r="H7" s="43"/>
      <c r="K7" s="58" t="s">
        <v>20</v>
      </c>
      <c r="L7" s="59" t="s">
        <v>21</v>
      </c>
      <c r="M7" s="59"/>
      <c r="N7" s="59"/>
    </row>
    <row r="8" ht="92.1" customHeight="1" spans="1:14">
      <c r="A8" s="44" t="s">
        <v>22</v>
      </c>
      <c r="B8" s="45"/>
      <c r="C8" s="45"/>
      <c r="D8" s="45"/>
      <c r="E8" s="45"/>
      <c r="F8" s="45"/>
      <c r="G8" s="45"/>
      <c r="H8" s="45"/>
      <c r="I8" s="45"/>
      <c r="J8" s="45"/>
      <c r="K8" s="45"/>
      <c r="L8" s="45"/>
      <c r="M8" s="45"/>
      <c r="N8" s="45"/>
    </row>
  </sheetData>
  <mergeCells count="22">
    <mergeCell ref="A1:N1"/>
    <mergeCell ref="B2:C2"/>
    <mergeCell ref="E2:G2"/>
    <mergeCell ref="I2:J2"/>
    <mergeCell ref="M2:N2"/>
    <mergeCell ref="H3:K3"/>
    <mergeCell ref="I4:K4"/>
    <mergeCell ref="F5:G5"/>
    <mergeCell ref="I5:K5"/>
    <mergeCell ref="D7:F7"/>
    <mergeCell ref="I7:J7"/>
    <mergeCell ref="M7:N7"/>
    <mergeCell ref="A8:N8"/>
    <mergeCell ref="A3:A4"/>
    <mergeCell ref="B3:B4"/>
    <mergeCell ref="C3:C4"/>
    <mergeCell ref="D3:D4"/>
    <mergeCell ref="E3:E4"/>
    <mergeCell ref="L3:L4"/>
    <mergeCell ref="M3:M4"/>
    <mergeCell ref="N3:N4"/>
    <mergeCell ref="F3:G4"/>
  </mergeCells>
  <dataValidations count="3">
    <dataValidation type="list" allowBlank="1" showInputMessage="1" showErrorMessage="1" sqref="N2">
      <formula1>"政治学院,理学院,外语学院,体育系,公路学院,汽车学院,经管学院,信息学院,机械学院,地测学院,资源学院,建工学院,环工学院,材料学院,电控学院,文传学院,建筑学院,校属"</formula1>
    </dataValidation>
    <dataValidation type="list" allowBlank="1" showInputMessage="1" showErrorMessage="1" sqref="B5">
      <formula1>"成果转让,成果许可,合作转化,作价入股,自筹创办企业"</formula1>
    </dataValidation>
    <dataValidation type="list" allowBlank="1" showInputMessage="1" showErrorMessage="1" sqref="D5">
      <formula1>"3%,6%,免税"</formula1>
    </dataValidation>
  </dataValidations>
  <pageMargins left="0.984251968503937" right="0.236220472440945" top="0.748031496062992" bottom="0.748031496062992" header="0.31496062992126" footer="0.31496062992126"/>
  <pageSetup paperSize="9" scale="8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22"/>
  <sheetViews>
    <sheetView workbookViewId="0">
      <selection activeCell="C20" sqref="C20:E20"/>
    </sheetView>
  </sheetViews>
  <sheetFormatPr defaultColWidth="9" defaultRowHeight="13.5" outlineLevelCol="6"/>
  <cols>
    <col min="1" max="1" width="12.75" customWidth="1"/>
    <col min="2" max="2" width="15" customWidth="1"/>
    <col min="3" max="3" width="18.5" customWidth="1"/>
    <col min="4" max="4" width="21.25" customWidth="1"/>
    <col min="5" max="5" width="21" customWidth="1"/>
    <col min="6" max="6" width="14.625" customWidth="1"/>
  </cols>
  <sheetData>
    <row r="1" ht="45" customHeight="1" spans="1:7">
      <c r="A1" s="2" t="s">
        <v>23</v>
      </c>
      <c r="B1" s="3"/>
      <c r="C1" s="3"/>
      <c r="D1" s="3"/>
      <c r="E1" s="4"/>
      <c r="F1" s="5"/>
      <c r="G1" s="5"/>
    </row>
    <row r="2" ht="45" customHeight="1" spans="1:5">
      <c r="A2" s="6" t="s">
        <v>24</v>
      </c>
      <c r="B2" s="7"/>
      <c r="C2" s="7"/>
      <c r="D2" s="7" t="s">
        <v>3</v>
      </c>
      <c r="E2" s="7"/>
    </row>
    <row r="3" ht="18.75" spans="1:5">
      <c r="A3" s="8" t="s">
        <v>25</v>
      </c>
      <c r="B3" s="8" t="s">
        <v>26</v>
      </c>
      <c r="C3" s="8" t="s">
        <v>27</v>
      </c>
      <c r="D3" s="8" t="s">
        <v>28</v>
      </c>
      <c r="E3" s="8" t="s">
        <v>29</v>
      </c>
    </row>
    <row r="4" s="1" customFormat="1" ht="27" spans="1:5">
      <c r="A4" s="9"/>
      <c r="B4" s="9"/>
      <c r="C4" s="9"/>
      <c r="D4" s="9"/>
      <c r="E4" s="9"/>
    </row>
    <row r="5" s="1" customFormat="1" ht="27" spans="1:5">
      <c r="A5" s="9"/>
      <c r="B5" s="9"/>
      <c r="C5" s="9"/>
      <c r="D5" s="9"/>
      <c r="E5" s="9"/>
    </row>
    <row r="6" s="1" customFormat="1" ht="27" spans="1:5">
      <c r="A6" s="9"/>
      <c r="B6" s="9"/>
      <c r="C6" s="9"/>
      <c r="D6" s="9"/>
      <c r="E6" s="9"/>
    </row>
    <row r="7" s="1" customFormat="1" ht="27" spans="1:5">
      <c r="A7" s="9"/>
      <c r="B7" s="9"/>
      <c r="C7" s="9"/>
      <c r="D7" s="9"/>
      <c r="E7" s="9"/>
    </row>
    <row r="8" s="1" customFormat="1" ht="27" spans="1:5">
      <c r="A8" s="9"/>
      <c r="B8" s="9"/>
      <c r="C8" s="9"/>
      <c r="D8" s="9"/>
      <c r="E8" s="9"/>
    </row>
    <row r="9" s="1" customFormat="1" ht="27" spans="1:5">
      <c r="A9" s="9"/>
      <c r="B9" s="9"/>
      <c r="C9" s="9"/>
      <c r="D9" s="9"/>
      <c r="E9" s="9"/>
    </row>
    <row r="10" s="1" customFormat="1" ht="27" spans="1:5">
      <c r="A10" s="9"/>
      <c r="B10" s="9"/>
      <c r="C10" s="9"/>
      <c r="D10" s="9"/>
      <c r="E10" s="9"/>
    </row>
    <row r="11" s="1" customFormat="1" ht="27" spans="1:5">
      <c r="A11" s="9"/>
      <c r="B11" s="9"/>
      <c r="C11" s="9"/>
      <c r="D11" s="9"/>
      <c r="E11" s="9"/>
    </row>
    <row r="12" s="1" customFormat="1" ht="27" spans="1:5">
      <c r="A12" s="9"/>
      <c r="B12" s="9"/>
      <c r="C12" s="9"/>
      <c r="D12" s="9"/>
      <c r="E12" s="9"/>
    </row>
    <row r="13" s="1" customFormat="1" ht="27" spans="1:5">
      <c r="A13" s="9"/>
      <c r="B13" s="9"/>
      <c r="C13" s="9"/>
      <c r="D13" s="9"/>
      <c r="E13" s="9"/>
    </row>
    <row r="14" s="1" customFormat="1" ht="27" spans="1:5">
      <c r="A14" s="9"/>
      <c r="B14" s="9"/>
      <c r="C14" s="9"/>
      <c r="D14" s="9"/>
      <c r="E14" s="9"/>
    </row>
    <row r="15" s="1" customFormat="1" ht="27" spans="1:5">
      <c r="A15" s="9"/>
      <c r="B15" s="9"/>
      <c r="C15" s="9"/>
      <c r="D15" s="9"/>
      <c r="E15" s="9"/>
    </row>
    <row r="16" s="1" customFormat="1" ht="27" spans="1:5">
      <c r="A16" s="9"/>
      <c r="B16" s="9"/>
      <c r="C16" s="9"/>
      <c r="D16" s="9"/>
      <c r="E16" s="9"/>
    </row>
    <row r="17" s="1" customFormat="1" ht="21.75" customHeight="1" spans="1:5">
      <c r="A17" s="9"/>
      <c r="B17" s="9"/>
      <c r="C17" s="9"/>
      <c r="D17" s="9"/>
      <c r="E17" s="9"/>
    </row>
    <row r="18" s="1" customFormat="1" ht="27" spans="1:5">
      <c r="A18" s="9"/>
      <c r="B18" s="9"/>
      <c r="C18" s="9"/>
      <c r="D18" s="9"/>
      <c r="E18" s="9"/>
    </row>
    <row r="19" s="1" customFormat="1" ht="27" spans="1:5">
      <c r="A19" s="9"/>
      <c r="B19" s="9"/>
      <c r="C19" s="9"/>
      <c r="D19" s="9"/>
      <c r="E19" s="9"/>
    </row>
    <row r="20" ht="50.1" customHeight="1" spans="1:5">
      <c r="A20" s="10" t="s">
        <v>30</v>
      </c>
      <c r="B20" s="10"/>
      <c r="C20" s="11"/>
      <c r="D20" s="12"/>
      <c r="E20" s="13"/>
    </row>
    <row r="21" ht="50.1" customHeight="1" spans="1:5">
      <c r="A21" s="10" t="s">
        <v>31</v>
      </c>
      <c r="B21" s="10"/>
      <c r="C21" s="11"/>
      <c r="D21" s="12"/>
      <c r="E21" s="13"/>
    </row>
    <row r="22" ht="50.1" customHeight="1" spans="1:5">
      <c r="A22" s="14" t="s">
        <v>32</v>
      </c>
      <c r="B22" s="15"/>
      <c r="C22" s="11"/>
      <c r="D22" s="12"/>
      <c r="E22" s="13"/>
    </row>
  </sheetData>
  <mergeCells count="6">
    <mergeCell ref="A1:E1"/>
    <mergeCell ref="B2:C2"/>
    <mergeCell ref="C20:E20"/>
    <mergeCell ref="C21:E21"/>
    <mergeCell ref="A22:B22"/>
    <mergeCell ref="C22:E22"/>
  </mergeCells>
  <pageMargins left="0.708661417322835" right="0.708661417322835" top="0.748031496062992" bottom="0.748031496062992"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明细表</vt:lpstr>
      <vt:lpstr>奖励表明细表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杨红斌</dc:creator>
  <cp:lastModifiedBy>并非路过</cp:lastModifiedBy>
  <dcterms:created xsi:type="dcterms:W3CDTF">2018-06-08T03:39:00Z</dcterms:created>
  <cp:lastPrinted>2019-05-13T01:24:00Z</cp:lastPrinted>
  <dcterms:modified xsi:type="dcterms:W3CDTF">2021-04-26T01:12:30Z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40DC60F4E3634598A50F2FDA94601102</vt:lpwstr>
  </property>
  <property fmtid="{D5CDD505-2E9C-101B-9397-08002B2CF9AE}" pid="3" name="KSOProductBuildVer">
    <vt:lpwstr>2052-11.1.0.10356</vt:lpwstr>
  </property>
</Properties>
</file>